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foperspectivecom-my.sharepoint.com/personal/cpv_cfoperspective_com/Documents/Courses/Course Sites/Courses/Basics of Business Loans/Source Files/"/>
    </mc:Choice>
  </mc:AlternateContent>
  <xr:revisionPtr revIDLastSave="243" documentId="8_{4AD42D23-78C5-4D92-B73A-1F3B3097926A}" xr6:coauthVersionLast="45" xr6:coauthVersionMax="45" xr10:uidLastSave="{4980407B-BF5B-4C59-908B-6011BB5729D8}"/>
  <bookViews>
    <workbookView xWindow="-108" yWindow="-108" windowWidth="23256" windowHeight="12576" xr2:uid="{483CD5B9-B70F-4B2E-82B7-E7A2786FBBED}"/>
  </bookViews>
  <sheets>
    <sheet name="Ratios" sheetId="1" r:id="rId1"/>
    <sheet name="Trend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2" l="1"/>
  <c r="I15" i="2"/>
  <c r="I14" i="2"/>
  <c r="I13" i="2"/>
  <c r="B23" i="1"/>
  <c r="B22" i="1"/>
</calcChain>
</file>

<file path=xl/sharedStrings.xml><?xml version="1.0" encoding="utf-8"?>
<sst xmlns="http://schemas.openxmlformats.org/spreadsheetml/2006/main" count="39" uniqueCount="33">
  <si>
    <t>Do You Need a Loan?</t>
  </si>
  <si>
    <t>Cash Metric and Trend Analysis</t>
  </si>
  <si>
    <t>Current and Quick Ratio</t>
  </si>
  <si>
    <t>Current Assets</t>
  </si>
  <si>
    <t>Current Liabilities</t>
  </si>
  <si>
    <t>Inventory</t>
  </si>
  <si>
    <t>Prepaid Expenses</t>
  </si>
  <si>
    <t>Supplies</t>
  </si>
  <si>
    <t>Current Ratio</t>
  </si>
  <si>
    <t>Quick Ratio</t>
  </si>
  <si>
    <t>Many people recommend having a ratio between 1.2 and 2.0 to give yourself a cash cushion for unexpected cash needs.</t>
  </si>
  <si>
    <t>Ratio is…</t>
  </si>
  <si>
    <t xml:space="preserve">&gt;1 </t>
  </si>
  <si>
    <t>=1</t>
  </si>
  <si>
    <t>If Your Current</t>
  </si>
  <si>
    <t>Current assets are greater than current liabilities</t>
  </si>
  <si>
    <t>Current assets equal liabilities</t>
  </si>
  <si>
    <t>Current assets are less than current liabilities</t>
  </si>
  <si>
    <t>&lt;1</t>
  </si>
  <si>
    <t>Many people recommend having a ratio above 1.0</t>
  </si>
  <si>
    <t>Trend Analysis</t>
  </si>
  <si>
    <t>Period</t>
  </si>
  <si>
    <t>Number</t>
  </si>
  <si>
    <t>Cash</t>
  </si>
  <si>
    <t>Balance</t>
  </si>
  <si>
    <t>Difference Between High and Low:</t>
  </si>
  <si>
    <t>High Cash Balance:</t>
  </si>
  <si>
    <t>Low Cash Balance:</t>
  </si>
  <si>
    <t>Average Cash Balance:</t>
  </si>
  <si>
    <t>cfoperspective.com</t>
  </si>
  <si>
    <t>Note:  This is a guide only and should neither replace competent advice nor be taken or relied upon as financial or professional advice.  Please seek professional advice before making any business decisions.</t>
  </si>
  <si>
    <t>You can find more templates and strategic financial management insights at:</t>
  </si>
  <si>
    <t>©2020 The CFO Perspective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</si>
</sst>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7" formatCode="_(* #,##0_);_(* \(#,##0\);_(* &quot;-&quot;??_);_(@_)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167" fontId="0" fillId="0" borderId="0" xfId="1" applyNumberFormat="1" applyFont="1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3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/>
    <xf numFmtId="0" fontId="10" fillId="0" borderId="0" xfId="0" applyFont="1" applyFill="1" applyAlignment="1"/>
    <xf numFmtId="165" fontId="0" fillId="2" borderId="0" xfId="2" applyNumberFormat="1" applyFont="1" applyFill="1" applyProtection="1">
      <protection locked="0"/>
    </xf>
    <xf numFmtId="167" fontId="0" fillId="2" borderId="0" xfId="1" applyNumberFormat="1" applyFont="1" applyFill="1" applyProtection="1">
      <protection locked="0"/>
    </xf>
    <xf numFmtId="165" fontId="3" fillId="2" borderId="0" xfId="2" applyNumberFormat="1" applyFont="1" applyFill="1" applyProtection="1">
      <protection locked="0"/>
    </xf>
    <xf numFmtId="167" fontId="3" fillId="2" borderId="0" xfId="1" applyNumberFormat="1" applyFont="1" applyFill="1" applyProtection="1"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Cash Balances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Trends!$A$13:$A$48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Trends!$B$13:$B$48</c:f>
              <c:numCache>
                <c:formatCode>_(* #,##0_);_(* \(#,##0\);_(* "-"??_);_(@_)</c:formatCode>
                <c:ptCount val="36"/>
                <c:pt idx="0" formatCode="_(&quot;$&quot;* #,##0_);_(&quot;$&quot;* \(#,##0\);_(&quot;$&quot;* &quot;-&quot;??_);_(@_)">
                  <c:v>50000</c:v>
                </c:pt>
                <c:pt idx="1">
                  <c:v>60000</c:v>
                </c:pt>
                <c:pt idx="2">
                  <c:v>70000</c:v>
                </c:pt>
                <c:pt idx="3">
                  <c:v>80000</c:v>
                </c:pt>
                <c:pt idx="4">
                  <c:v>90000</c:v>
                </c:pt>
                <c:pt idx="5">
                  <c:v>100000</c:v>
                </c:pt>
                <c:pt idx="6">
                  <c:v>80000</c:v>
                </c:pt>
                <c:pt idx="7">
                  <c:v>60000</c:v>
                </c:pt>
                <c:pt idx="8">
                  <c:v>40000</c:v>
                </c:pt>
                <c:pt idx="9">
                  <c:v>40000</c:v>
                </c:pt>
                <c:pt idx="10">
                  <c:v>40000</c:v>
                </c:pt>
                <c:pt idx="11">
                  <c:v>50000</c:v>
                </c:pt>
                <c:pt idx="12">
                  <c:v>60000</c:v>
                </c:pt>
                <c:pt idx="13">
                  <c:v>70000</c:v>
                </c:pt>
                <c:pt idx="14">
                  <c:v>80000</c:v>
                </c:pt>
                <c:pt idx="15">
                  <c:v>90000</c:v>
                </c:pt>
                <c:pt idx="16">
                  <c:v>100000</c:v>
                </c:pt>
                <c:pt idx="17">
                  <c:v>110000</c:v>
                </c:pt>
                <c:pt idx="18">
                  <c:v>90000</c:v>
                </c:pt>
                <c:pt idx="19">
                  <c:v>70000</c:v>
                </c:pt>
                <c:pt idx="20">
                  <c:v>50000</c:v>
                </c:pt>
                <c:pt idx="21">
                  <c:v>50000</c:v>
                </c:pt>
                <c:pt idx="22">
                  <c:v>50000</c:v>
                </c:pt>
                <c:pt idx="23">
                  <c:v>60000</c:v>
                </c:pt>
                <c:pt idx="24">
                  <c:v>70000</c:v>
                </c:pt>
                <c:pt idx="25">
                  <c:v>80000</c:v>
                </c:pt>
                <c:pt idx="26">
                  <c:v>90000</c:v>
                </c:pt>
                <c:pt idx="27">
                  <c:v>100000</c:v>
                </c:pt>
                <c:pt idx="28">
                  <c:v>110000</c:v>
                </c:pt>
                <c:pt idx="29">
                  <c:v>120000</c:v>
                </c:pt>
                <c:pt idx="30">
                  <c:v>100000</c:v>
                </c:pt>
                <c:pt idx="31">
                  <c:v>80000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D-434F-9F36-197FAB35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764832"/>
        <c:axId val="1431441840"/>
      </c:lineChart>
      <c:catAx>
        <c:axId val="103876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441840"/>
        <c:crosses val="autoZero"/>
        <c:auto val="1"/>
        <c:lblAlgn val="ctr"/>
        <c:lblOffset val="100"/>
        <c:noMultiLvlLbl val="0"/>
      </c:catAx>
      <c:valAx>
        <c:axId val="143144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6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4</xdr:row>
      <xdr:rowOff>45720</xdr:rowOff>
    </xdr:from>
    <xdr:to>
      <xdr:col>2</xdr:col>
      <xdr:colOff>3627120</xdr:colOff>
      <xdr:row>12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182EB4-4511-4F8F-94CF-EAB613A95912}"/>
            </a:ext>
          </a:extLst>
        </xdr:cNvPr>
        <xdr:cNvSpPr txBox="1"/>
      </xdr:nvSpPr>
      <xdr:spPr>
        <a:xfrm>
          <a:off x="45720" y="929640"/>
          <a:ext cx="5966460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There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are two worksheets in this workbook: a Ratios worksheet and a Trends worksheet. The Ratios worksheet calculates your current ratio. The Trends worksheet graphs your cash balances over time to identify trends and cash needs.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You can select each by clicking on the "Ratios" tab or "Trends" tabs at the bottom of the screen. 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Enter your current assets and liabilities below to quickly calculate your current ratio and quick ratio.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</xdr:colOff>
      <xdr:row>17</xdr:row>
      <xdr:rowOff>0</xdr:rowOff>
    </xdr:from>
    <xdr:to>
      <xdr:col>11</xdr:col>
      <xdr:colOff>655320</xdr:colOff>
      <xdr:row>36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CBE7FE-A12C-4CA7-A48B-24FC182C2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4</xdr:row>
      <xdr:rowOff>38100</xdr:rowOff>
    </xdr:from>
    <xdr:to>
      <xdr:col>11</xdr:col>
      <xdr:colOff>609600</xdr:colOff>
      <xdr:row>8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1553273-7748-45E8-8D38-B7E7222A96FB}"/>
            </a:ext>
          </a:extLst>
        </xdr:cNvPr>
        <xdr:cNvSpPr txBox="1"/>
      </xdr:nvSpPr>
      <xdr:spPr>
        <a:xfrm>
          <a:off x="53340" y="922020"/>
          <a:ext cx="8061960" cy="1013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Use this worksheet to track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 your cash. You can enter monthly average or month-end cash balances to identify seasonal trends in cash. Are there certain months when your cash is high or low?  </a:t>
          </a:r>
          <a:r>
            <a:rPr lang="en-US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 can also enter daily balances over a month to see if there are patterns with your cash within month. Enter cash balances in the cells highlighted in blue.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foperspectiv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foperspectiv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35ED-6B52-4CB9-854A-90F959EF696D}">
  <sheetPr>
    <pageSetUpPr fitToPage="1"/>
  </sheetPr>
  <dimension ref="A1:L36"/>
  <sheetViews>
    <sheetView tabSelected="1" workbookViewId="0">
      <selection sqref="A1:C1"/>
    </sheetView>
  </sheetViews>
  <sheetFormatPr defaultRowHeight="13.8" x14ac:dyDescent="0.25"/>
  <cols>
    <col min="1" max="1" width="18.69921875" customWidth="1"/>
    <col min="2" max="2" width="12.59765625" bestFit="1" customWidth="1"/>
    <col min="3" max="3" width="48.296875" customWidth="1"/>
  </cols>
  <sheetData>
    <row r="1" spans="1:3" ht="17.399999999999999" x14ac:dyDescent="0.3">
      <c r="A1" s="6" t="s">
        <v>0</v>
      </c>
      <c r="B1" s="6"/>
      <c r="C1" s="6"/>
    </row>
    <row r="2" spans="1:3" ht="17.399999999999999" x14ac:dyDescent="0.3">
      <c r="A2" s="6" t="s">
        <v>1</v>
      </c>
      <c r="B2" s="6"/>
      <c r="C2" s="6"/>
    </row>
    <row r="3" spans="1:3" ht="4.95" customHeight="1" x14ac:dyDescent="0.3">
      <c r="A3" s="7"/>
      <c r="B3" s="7"/>
      <c r="C3" s="7"/>
    </row>
    <row r="4" spans="1:3" ht="17.399999999999999" x14ac:dyDescent="0.3">
      <c r="A4" s="6" t="s">
        <v>2</v>
      </c>
      <c r="B4" s="6"/>
      <c r="C4" s="6"/>
    </row>
    <row r="5" spans="1:3" ht="17.399999999999999" x14ac:dyDescent="0.3">
      <c r="A5" s="13"/>
      <c r="B5" s="13"/>
      <c r="C5" s="13"/>
    </row>
    <row r="6" spans="1:3" ht="17.399999999999999" x14ac:dyDescent="0.3">
      <c r="A6" s="13"/>
      <c r="B6" s="13"/>
      <c r="C6" s="13"/>
    </row>
    <row r="7" spans="1:3" ht="17.399999999999999" x14ac:dyDescent="0.3">
      <c r="A7" s="13"/>
      <c r="B7" s="13"/>
      <c r="C7" s="13"/>
    </row>
    <row r="8" spans="1:3" ht="17.399999999999999" x14ac:dyDescent="0.3">
      <c r="A8" s="13"/>
      <c r="B8" s="13"/>
      <c r="C8" s="13"/>
    </row>
    <row r="9" spans="1:3" ht="17.399999999999999" x14ac:dyDescent="0.3">
      <c r="A9" s="13"/>
      <c r="B9" s="13"/>
      <c r="C9" s="13"/>
    </row>
    <row r="10" spans="1:3" ht="17.399999999999999" x14ac:dyDescent="0.3">
      <c r="A10" s="13"/>
      <c r="B10" s="13"/>
      <c r="C10" s="13"/>
    </row>
    <row r="11" spans="1:3" ht="17.399999999999999" x14ac:dyDescent="0.3">
      <c r="A11" s="13"/>
      <c r="B11" s="13"/>
      <c r="C11" s="13"/>
    </row>
    <row r="12" spans="1:3" ht="17.399999999999999" x14ac:dyDescent="0.3">
      <c r="A12" s="13"/>
      <c r="B12" s="13"/>
      <c r="C12" s="13"/>
    </row>
    <row r="13" spans="1:3" ht="17.399999999999999" x14ac:dyDescent="0.3">
      <c r="A13" s="13"/>
      <c r="B13" s="13"/>
      <c r="C13" s="13"/>
    </row>
    <row r="15" spans="1:3" ht="15" x14ac:dyDescent="0.25">
      <c r="A15" s="5" t="s">
        <v>3</v>
      </c>
      <c r="B15" s="26">
        <v>600000</v>
      </c>
    </row>
    <row r="16" spans="1:3" ht="15" x14ac:dyDescent="0.25">
      <c r="A16" s="5" t="s">
        <v>4</v>
      </c>
      <c r="B16" s="27">
        <v>350000</v>
      </c>
    </row>
    <row r="17" spans="1:12" ht="15" x14ac:dyDescent="0.25">
      <c r="A17" s="5" t="s">
        <v>5</v>
      </c>
      <c r="B17" s="27">
        <v>300000</v>
      </c>
    </row>
    <row r="18" spans="1:12" ht="15" x14ac:dyDescent="0.25">
      <c r="A18" s="5" t="s">
        <v>6</v>
      </c>
      <c r="B18" s="27">
        <v>20000</v>
      </c>
    </row>
    <row r="19" spans="1:12" ht="15" x14ac:dyDescent="0.25">
      <c r="A19" s="5" t="s">
        <v>7</v>
      </c>
      <c r="B19" s="27">
        <v>10000</v>
      </c>
    </row>
    <row r="20" spans="1:12" x14ac:dyDescent="0.25">
      <c r="B20" s="1"/>
    </row>
    <row r="22" spans="1:12" ht="49.95" customHeight="1" x14ac:dyDescent="0.25">
      <c r="A22" s="8" t="s">
        <v>8</v>
      </c>
      <c r="B22" s="9">
        <f>B15/B16</f>
        <v>1.7142857142857142</v>
      </c>
      <c r="C22" s="2" t="s">
        <v>10</v>
      </c>
    </row>
    <row r="23" spans="1:12" ht="49.95" customHeight="1" x14ac:dyDescent="0.25">
      <c r="A23" s="8" t="s">
        <v>9</v>
      </c>
      <c r="B23" s="9">
        <f>(B15-B17-B18-B19)/B16</f>
        <v>0.77142857142857146</v>
      </c>
      <c r="C23" s="2" t="s">
        <v>19</v>
      </c>
    </row>
    <row r="25" spans="1:12" x14ac:dyDescent="0.25">
      <c r="B25" s="4" t="s">
        <v>14</v>
      </c>
    </row>
    <row r="26" spans="1:12" x14ac:dyDescent="0.25">
      <c r="B26" s="10" t="s">
        <v>11</v>
      </c>
    </row>
    <row r="27" spans="1:12" x14ac:dyDescent="0.25">
      <c r="B27" s="4" t="s">
        <v>12</v>
      </c>
      <c r="C27" t="s">
        <v>15</v>
      </c>
    </row>
    <row r="28" spans="1:12" x14ac:dyDescent="0.25">
      <c r="B28" s="11" t="s">
        <v>13</v>
      </c>
      <c r="C28" t="s">
        <v>16</v>
      </c>
    </row>
    <row r="29" spans="1:12" x14ac:dyDescent="0.25">
      <c r="B29" s="4" t="s">
        <v>18</v>
      </c>
      <c r="C29" t="s">
        <v>17</v>
      </c>
    </row>
    <row r="30" spans="1:12" x14ac:dyDescent="0.25">
      <c r="A30" s="16"/>
      <c r="B30" s="17"/>
      <c r="C30" s="16"/>
    </row>
    <row r="31" spans="1:12" x14ac:dyDescent="0.25">
      <c r="A31" s="18" t="s">
        <v>31</v>
      </c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1:12" x14ac:dyDescent="0.25">
      <c r="A32" s="19" t="s">
        <v>29</v>
      </c>
      <c r="B32" s="19"/>
      <c r="C32" s="19"/>
      <c r="D32" s="16"/>
      <c r="E32" s="16"/>
      <c r="F32" s="16"/>
      <c r="G32" s="16"/>
      <c r="H32" s="16"/>
      <c r="I32" s="16"/>
      <c r="J32" s="16"/>
      <c r="K32" s="16"/>
      <c r="L32" s="16"/>
    </row>
    <row r="33" spans="1:12" ht="34.799999999999997" customHeight="1" x14ac:dyDescent="0.3">
      <c r="A33" s="20" t="s">
        <v>30</v>
      </c>
      <c r="B33" s="20"/>
      <c r="C33" s="20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14.4" x14ac:dyDescent="0.3">
      <c r="A34" s="21" t="s">
        <v>32</v>
      </c>
      <c r="B34" s="21"/>
      <c r="C34" s="21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</sheetData>
  <sheetProtection sheet="1" objects="1" scenarios="1"/>
  <mergeCells count="7">
    <mergeCell ref="A1:C1"/>
    <mergeCell ref="A2:C2"/>
    <mergeCell ref="A4:C4"/>
    <mergeCell ref="A33:C33"/>
    <mergeCell ref="A31:C31"/>
    <mergeCell ref="A32:C32"/>
    <mergeCell ref="A34:C34"/>
  </mergeCells>
  <hyperlinks>
    <hyperlink ref="A32" r:id="rId1" xr:uid="{D95AAB44-D1A6-499B-85C2-1360D28189DB}"/>
  </hyperlinks>
  <pageMargins left="0.7" right="0.7" top="0.75" bottom="0.75" header="0.3" footer="0.3"/>
  <pageSetup scale="50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8EFE-5600-4839-BAC2-19830BA14E05}">
  <sheetPr>
    <pageSetUpPr fitToPage="1"/>
  </sheetPr>
  <dimension ref="A1:L48"/>
  <sheetViews>
    <sheetView workbookViewId="0">
      <selection sqref="A1:L1"/>
    </sheetView>
  </sheetViews>
  <sheetFormatPr defaultRowHeight="13.8" x14ac:dyDescent="0.25"/>
  <cols>
    <col min="1" max="1" width="9.69921875" customWidth="1"/>
    <col min="2" max="2" width="12.69921875" customWidth="1"/>
    <col min="3" max="3" width="2.69921875" customWidth="1"/>
    <col min="9" max="9" width="12.5" customWidth="1"/>
  </cols>
  <sheetData>
    <row r="1" spans="1:12" ht="17.399999999999999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7.399999999999999" x14ac:dyDescent="0.3">
      <c r="A3" s="7"/>
      <c r="B3" s="7"/>
      <c r="C3" s="7"/>
    </row>
    <row r="4" spans="1:12" ht="17.399999999999999" x14ac:dyDescent="0.3">
      <c r="A4" s="6" t="s">
        <v>20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7.399999999999999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7.399999999999999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7.399999999999999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17.399999999999999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7.399999999999999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1" spans="1:12" x14ac:dyDescent="0.25">
      <c r="A11" s="3" t="s">
        <v>21</v>
      </c>
      <c r="B11" s="3" t="s">
        <v>23</v>
      </c>
    </row>
    <row r="12" spans="1:12" x14ac:dyDescent="0.25">
      <c r="A12" s="12" t="s">
        <v>22</v>
      </c>
      <c r="B12" s="12" t="s">
        <v>24</v>
      </c>
    </row>
    <row r="13" spans="1:12" x14ac:dyDescent="0.25">
      <c r="A13" s="4">
        <v>1</v>
      </c>
      <c r="B13" s="24">
        <v>50000</v>
      </c>
      <c r="H13" s="14" t="s">
        <v>26</v>
      </c>
      <c r="I13" s="15">
        <f>MAX(B13:B48)</f>
        <v>120000</v>
      </c>
    </row>
    <row r="14" spans="1:12" x14ac:dyDescent="0.25">
      <c r="A14" s="4">
        <v>2</v>
      </c>
      <c r="B14" s="25">
        <v>60000</v>
      </c>
      <c r="H14" s="14" t="s">
        <v>27</v>
      </c>
      <c r="I14" s="15">
        <f>MIN(B13:B48)</f>
        <v>40000</v>
      </c>
    </row>
    <row r="15" spans="1:12" x14ac:dyDescent="0.25">
      <c r="A15" s="4">
        <v>3</v>
      </c>
      <c r="B15" s="25">
        <v>70000</v>
      </c>
      <c r="H15" s="14" t="s">
        <v>25</v>
      </c>
      <c r="I15" s="15">
        <f>I13-I14</f>
        <v>80000</v>
      </c>
    </row>
    <row r="16" spans="1:12" x14ac:dyDescent="0.25">
      <c r="A16" s="4">
        <v>4</v>
      </c>
      <c r="B16" s="25">
        <v>80000</v>
      </c>
      <c r="H16" s="14" t="s">
        <v>28</v>
      </c>
      <c r="I16" s="15">
        <f>AVERAGE(B13:B48)</f>
        <v>73333.333333333328</v>
      </c>
    </row>
    <row r="17" spans="1:2" x14ac:dyDescent="0.25">
      <c r="A17" s="4">
        <v>5</v>
      </c>
      <c r="B17" s="25">
        <v>90000</v>
      </c>
    </row>
    <row r="18" spans="1:2" x14ac:dyDescent="0.25">
      <c r="A18" s="4">
        <v>6</v>
      </c>
      <c r="B18" s="25">
        <v>100000</v>
      </c>
    </row>
    <row r="19" spans="1:2" x14ac:dyDescent="0.25">
      <c r="A19" s="4">
        <v>7</v>
      </c>
      <c r="B19" s="25">
        <v>80000</v>
      </c>
    </row>
    <row r="20" spans="1:2" x14ac:dyDescent="0.25">
      <c r="A20" s="4">
        <v>8</v>
      </c>
      <c r="B20" s="25">
        <v>60000</v>
      </c>
    </row>
    <row r="21" spans="1:2" x14ac:dyDescent="0.25">
      <c r="A21" s="4">
        <v>9</v>
      </c>
      <c r="B21" s="25">
        <v>40000</v>
      </c>
    </row>
    <row r="22" spans="1:2" x14ac:dyDescent="0.25">
      <c r="A22" s="4">
        <v>10</v>
      </c>
      <c r="B22" s="25">
        <v>40000</v>
      </c>
    </row>
    <row r="23" spans="1:2" x14ac:dyDescent="0.25">
      <c r="A23" s="4">
        <v>11</v>
      </c>
      <c r="B23" s="25">
        <v>40000</v>
      </c>
    </row>
    <row r="24" spans="1:2" x14ac:dyDescent="0.25">
      <c r="A24" s="4">
        <v>12</v>
      </c>
      <c r="B24" s="25">
        <v>50000</v>
      </c>
    </row>
    <row r="25" spans="1:2" x14ac:dyDescent="0.25">
      <c r="A25" s="4">
        <v>13</v>
      </c>
      <c r="B25" s="25">
        <v>60000</v>
      </c>
    </row>
    <row r="26" spans="1:2" x14ac:dyDescent="0.25">
      <c r="A26" s="4">
        <v>14</v>
      </c>
      <c r="B26" s="25">
        <v>70000</v>
      </c>
    </row>
    <row r="27" spans="1:2" x14ac:dyDescent="0.25">
      <c r="A27" s="4">
        <v>15</v>
      </c>
      <c r="B27" s="25">
        <v>80000</v>
      </c>
    </row>
    <row r="28" spans="1:2" x14ac:dyDescent="0.25">
      <c r="A28" s="4">
        <v>16</v>
      </c>
      <c r="B28" s="25">
        <v>90000</v>
      </c>
    </row>
    <row r="29" spans="1:2" x14ac:dyDescent="0.25">
      <c r="A29" s="4">
        <v>17</v>
      </c>
      <c r="B29" s="25">
        <v>100000</v>
      </c>
    </row>
    <row r="30" spans="1:2" x14ac:dyDescent="0.25">
      <c r="A30" s="4">
        <v>18</v>
      </c>
      <c r="B30" s="25">
        <v>110000</v>
      </c>
    </row>
    <row r="31" spans="1:2" x14ac:dyDescent="0.25">
      <c r="A31" s="4">
        <v>19</v>
      </c>
      <c r="B31" s="25">
        <v>90000</v>
      </c>
    </row>
    <row r="32" spans="1:2" x14ac:dyDescent="0.25">
      <c r="A32" s="4">
        <v>20</v>
      </c>
      <c r="B32" s="25">
        <v>70000</v>
      </c>
    </row>
    <row r="33" spans="1:12" x14ac:dyDescent="0.25">
      <c r="A33" s="4">
        <v>21</v>
      </c>
      <c r="B33" s="25">
        <v>50000</v>
      </c>
    </row>
    <row r="34" spans="1:12" x14ac:dyDescent="0.25">
      <c r="A34" s="4">
        <v>22</v>
      </c>
      <c r="B34" s="25">
        <v>50000</v>
      </c>
    </row>
    <row r="35" spans="1:12" x14ac:dyDescent="0.25">
      <c r="A35" s="4">
        <v>23</v>
      </c>
      <c r="B35" s="25">
        <v>50000</v>
      </c>
    </row>
    <row r="36" spans="1:12" x14ac:dyDescent="0.25">
      <c r="A36" s="4">
        <v>24</v>
      </c>
      <c r="B36" s="25">
        <v>60000</v>
      </c>
    </row>
    <row r="37" spans="1:12" x14ac:dyDescent="0.25">
      <c r="A37" s="4">
        <v>25</v>
      </c>
      <c r="B37" s="25">
        <v>70000</v>
      </c>
    </row>
    <row r="38" spans="1:12" x14ac:dyDescent="0.25">
      <c r="A38" s="4">
        <v>26</v>
      </c>
      <c r="B38" s="25">
        <v>80000</v>
      </c>
    </row>
    <row r="39" spans="1:12" x14ac:dyDescent="0.25">
      <c r="A39" s="4">
        <v>27</v>
      </c>
      <c r="B39" s="25">
        <v>90000</v>
      </c>
    </row>
    <row r="40" spans="1:12" x14ac:dyDescent="0.25">
      <c r="A40" s="4">
        <v>28</v>
      </c>
      <c r="B40" s="25">
        <v>100000</v>
      </c>
    </row>
    <row r="41" spans="1:12" x14ac:dyDescent="0.25">
      <c r="A41" s="4">
        <v>29</v>
      </c>
      <c r="B41" s="25">
        <v>110000</v>
      </c>
    </row>
    <row r="42" spans="1:12" x14ac:dyDescent="0.25">
      <c r="A42" s="4">
        <v>30</v>
      </c>
      <c r="B42" s="25">
        <v>120000</v>
      </c>
    </row>
    <row r="43" spans="1:12" x14ac:dyDescent="0.25">
      <c r="A43" s="4">
        <v>31</v>
      </c>
      <c r="B43" s="25">
        <v>100000</v>
      </c>
    </row>
    <row r="44" spans="1:12" ht="14.4" customHeight="1" x14ac:dyDescent="0.25">
      <c r="A44" s="4">
        <v>32</v>
      </c>
      <c r="B44" s="25">
        <v>80000</v>
      </c>
      <c r="E44" s="18" t="s">
        <v>31</v>
      </c>
      <c r="F44" s="18"/>
      <c r="G44" s="18"/>
      <c r="H44" s="18"/>
      <c r="I44" s="18"/>
      <c r="J44" s="18"/>
      <c r="K44" s="18"/>
      <c r="L44" s="18"/>
    </row>
    <row r="45" spans="1:12" x14ac:dyDescent="0.25">
      <c r="A45" s="4">
        <v>33</v>
      </c>
      <c r="B45" s="25">
        <v>60000</v>
      </c>
      <c r="E45" s="19" t="s">
        <v>29</v>
      </c>
      <c r="F45" s="19"/>
      <c r="G45" s="19"/>
      <c r="H45" s="19"/>
      <c r="I45" s="19"/>
      <c r="J45" s="19"/>
      <c r="K45" s="19"/>
      <c r="L45" s="19"/>
    </row>
    <row r="46" spans="1:12" ht="14.4" customHeight="1" x14ac:dyDescent="0.25">
      <c r="A46" s="4">
        <v>34</v>
      </c>
      <c r="B46" s="25">
        <v>60000</v>
      </c>
      <c r="E46" s="20" t="s">
        <v>30</v>
      </c>
      <c r="F46" s="20"/>
      <c r="G46" s="20"/>
      <c r="H46" s="20"/>
      <c r="I46" s="20"/>
      <c r="J46" s="20"/>
      <c r="K46" s="20"/>
      <c r="L46" s="20"/>
    </row>
    <row r="47" spans="1:12" x14ac:dyDescent="0.25">
      <c r="A47" s="4">
        <v>35</v>
      </c>
      <c r="B47" s="25">
        <v>60000</v>
      </c>
      <c r="E47" s="20"/>
      <c r="F47" s="20"/>
      <c r="G47" s="20"/>
      <c r="H47" s="20"/>
      <c r="I47" s="20"/>
      <c r="J47" s="20"/>
      <c r="K47" s="20"/>
      <c r="L47" s="20"/>
    </row>
    <row r="48" spans="1:12" ht="14.4" x14ac:dyDescent="0.3">
      <c r="A48" s="4">
        <v>36</v>
      </c>
      <c r="B48" s="25">
        <v>70000</v>
      </c>
      <c r="E48" s="21" t="s">
        <v>32</v>
      </c>
      <c r="F48" s="21"/>
      <c r="G48" s="21"/>
      <c r="H48" s="21"/>
      <c r="I48" s="21"/>
      <c r="J48" s="21"/>
      <c r="K48" s="21"/>
      <c r="L48" s="21"/>
    </row>
  </sheetData>
  <sheetProtection sheet="1" objects="1" scenarios="1"/>
  <mergeCells count="7">
    <mergeCell ref="E46:L47"/>
    <mergeCell ref="E48:L48"/>
    <mergeCell ref="E44:L44"/>
    <mergeCell ref="E45:L45"/>
    <mergeCell ref="A1:L1"/>
    <mergeCell ref="A2:L2"/>
    <mergeCell ref="A4:L4"/>
  </mergeCells>
  <hyperlinks>
    <hyperlink ref="E45" r:id="rId1" xr:uid="{BC4697D7-F603-4973-9F0F-AECB2437E4F5}"/>
  </hyperlinks>
  <pageMargins left="0.25" right="0.25" top="0.75" bottom="0.75" header="0.3" footer="0.3"/>
  <pageSetup scale="83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AA615D7D5614FA35FDAE0EAB521B6" ma:contentTypeVersion="10" ma:contentTypeDescription="Create a new document." ma:contentTypeScope="" ma:versionID="b9f9752f41a26d71c542536fee72ea90">
  <xsd:schema xmlns:xsd="http://www.w3.org/2001/XMLSchema" xmlns:xs="http://www.w3.org/2001/XMLSchema" xmlns:p="http://schemas.microsoft.com/office/2006/metadata/properties" xmlns:ns3="0cde9287-5c2b-43f7-a2a1-676f0434206f" targetNamespace="http://schemas.microsoft.com/office/2006/metadata/properties" ma:root="true" ma:fieldsID="3fcd935ae9bf3994625fdda89c0efba2" ns3:_="">
    <xsd:import namespace="0cde9287-5c2b-43f7-a2a1-676f04342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e9287-5c2b-43f7-a2a1-676f043420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C75F8B-B738-431C-952F-52D9E3F8F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de9287-5c2b-43f7-a2a1-676f04342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EB594-4D0A-4A12-898C-5B94D05395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970189-096A-4D86-94B5-381CA80E99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Ratios</vt:lpstr>
      <vt:lpstr>Trends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Stephens</dc:creator>
  <cp:lastModifiedBy>Robert Stephens</cp:lastModifiedBy>
  <cp:lastPrinted>2020-03-31T16:45:40Z</cp:lastPrinted>
  <dcterms:created xsi:type="dcterms:W3CDTF">2020-03-31T16:10:04Z</dcterms:created>
  <dcterms:modified xsi:type="dcterms:W3CDTF">2020-03-31T17:13:41Z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0x01010017FAA615D7D5614FA35FDAE0EAB521B6</vt:lpwstr>
  </property>
</Properties>
</file>